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rface\Desktop\"/>
    </mc:Choice>
  </mc:AlternateContent>
  <xr:revisionPtr revIDLastSave="0" documentId="13_ncr:1_{C585E82B-7DAD-42A3-8B2D-7928730826E0}" xr6:coauthVersionLast="36" xr6:coauthVersionMax="36" xr10:uidLastSave="{00000000-0000-0000-0000-000000000000}"/>
  <bookViews>
    <workbookView xWindow="0" yWindow="0" windowWidth="20000" windowHeight="9133" xr2:uid="{2E92A9A4-95B5-40DD-904B-A25A01C3547A}"/>
  </bookViews>
  <sheets>
    <sheet name="Danh sách tài trợ đã kiểm tra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C39" i="2" s="1"/>
  <c r="C13" i="2"/>
  <c r="C25" i="2"/>
  <c r="C12" i="2"/>
  <c r="D17" i="2" l="1"/>
  <c r="D16" i="2" l="1"/>
  <c r="D39" i="2" s="1"/>
  <c r="C40" i="2" l="1"/>
</calcChain>
</file>

<file path=xl/sharedStrings.xml><?xml version="1.0" encoding="utf-8"?>
<sst xmlns="http://schemas.openxmlformats.org/spreadsheetml/2006/main" count="45" uniqueCount="45">
  <si>
    <t>Công ty Cổ phần Dây cáp điện Daphaco</t>
  </si>
  <si>
    <t>Câu lạc bộ Golf SACA</t>
  </si>
  <si>
    <t>Công ty Cổ phần Gạch Ngói Đồng Nai</t>
  </si>
  <si>
    <t>Công ty Công nghệ Tin học Đất Việt</t>
  </si>
  <si>
    <t>Công ty TNHH Tư vấn Xây dựng và Quản lý nhà Việt Nam (VNProperty)</t>
  </si>
  <si>
    <t>Công ty Cổ phần Cửa lưới Sài Gòn (Sagowin)</t>
  </si>
  <si>
    <t>Công ty Cổ phần Hóa dầu Công nghệ cao Hi-Pec</t>
  </si>
  <si>
    <t>Giá trị hiện vật quy đổi: Bánh kẹo đã trao tại Chương trình Quảng Ngãi, Lâm Đồng và 1/6 tại Bình Dương)</t>
  </si>
  <si>
    <t>Công ty Cổ phần Bánh kẹo Thiên Bảo</t>
  </si>
  <si>
    <t>Công ty TNHH Thép Povina</t>
  </si>
  <si>
    <t>Công ty TNHH Tư vấn Kiến trúc Đô thị Miền Nam</t>
  </si>
  <si>
    <t>Công ty TNHH Koshi</t>
  </si>
  <si>
    <t xml:space="preserve">Giá trị hiện vật quy đổi: 3 quạt Trần KDK </t>
  </si>
  <si>
    <t>Công ty TNHH KNK Việt Nam</t>
  </si>
  <si>
    <t>Giá trị hiện vật quy đổi: 15 thùng sơn</t>
  </si>
  <si>
    <t xml:space="preserve">Công ty Cổ phần Landspape Association </t>
  </si>
  <si>
    <t>Công ty  TNHH XD - TM- DV Khánh Ngân (Mozaic Star)</t>
  </si>
  <si>
    <t>Công ty  Cổ phần Lavis Brothers Coating</t>
  </si>
  <si>
    <t>Công ty TNHH Sơn Seamaster (Việt Nam)</t>
  </si>
  <si>
    <t>Công ty TNHH MTV XD Bình Minh - BMCC</t>
  </si>
  <si>
    <t>Công ty Cổ phần Sản xuất Công nghiệp và Thương mại Vít Việt</t>
  </si>
  <si>
    <t>Công ty Cổ phần Cơ khí Nhôm Xingfawindow - Nhà máy Nhôm Xingfa</t>
  </si>
  <si>
    <t>Công ty TNHH Dịch vụ Bảo vệ Đại An Ninh</t>
  </si>
  <si>
    <t>Hội viên SACA xin được giấu tên</t>
  </si>
  <si>
    <t>TT</t>
  </si>
  <si>
    <t>TÊN ĐƠN VỊ</t>
  </si>
  <si>
    <t>GHI CHÚ</t>
  </si>
  <si>
    <t>GIÁ TRỊ
TÀI TRỢ (VNĐ)</t>
  </si>
  <si>
    <t xml:space="preserve"> Công ty TNHH MTV Đầu tư xây dựng và Dịch vụ Hải Hưng</t>
  </si>
  <si>
    <t>DANH SÁCH CÁC ĐƠN VỊ, CÁ NHÂN TÀI TRỢ CHƯƠNG TRÌNH THIỆN NGUYỆN SACA NĂM 2023</t>
  </si>
  <si>
    <t>Giá trị hiện vật quy đổi: 20 bộ Thiết bị vệ sinh thông minh, 10 vòi tăng áp</t>
  </si>
  <si>
    <t>Tổng cộng</t>
  </si>
  <si>
    <t>GIÁ TRỊ HIỆN VẬT QUY ĐỔI</t>
  </si>
  <si>
    <t>Nguyễn Thiên Bảo Anh - Công ty TNHH Bánh Kẹo Thiên Bảo</t>
  </si>
  <si>
    <t>Nguyễn Ngọc Mười</t>
  </si>
  <si>
    <t>Bùi Công Lương - Phó Tổng Giám đốc Công ty Caoella Holdings</t>
  </si>
  <si>
    <t>Lê Chí Trung - Tổng Giám đốc Công ty Cổ phần Đầu tư
Xây dựng SOL E&amp;C và Ban chỉ huy dự án Green tower</t>
  </si>
  <si>
    <t>Bạch Quốc Thắng</t>
  </si>
  <si>
    <t>Hoàng Thắng - Chủ tịch Công ty Cổ phần Xây dựng VRO Hà Nội</t>
  </si>
  <si>
    <t>Chị Đào - Công ty NXD</t>
  </si>
  <si>
    <t>Cô Thái Thị Mỹ Hạnh</t>
  </si>
  <si>
    <t>Công ty Hoàng Trí</t>
  </si>
  <si>
    <t>Công ty TNHH Lixil Việt Nam</t>
  </si>
  <si>
    <t>Tập đoàn Hoà Bình - anh Lê Viết Hải</t>
  </si>
  <si>
    <t xml:space="preserve">Chị Phan Hoàng Yến – Tổng Giám đốc Công ty Cổ phần CANARY TRANS LOGISTIK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</si>
</sst>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₫_-;\-* #,##0.00\ _₫_-;_-* &quot;-&quot;??\ _₫_-;_-@_-"/>
  </numFmts>
  <fonts count="6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/>
    <xf numFmtId="3" fontId="3" fillId="0" borderId="0" xfId="0" applyNumberFormat="1" applyFont="1" applyFill="1"/>
    <xf numFmtId="3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5" fillId="0" borderId="0" xfId="0" applyFont="1" applyAlignment="1">
      <alignment wrapText="1"/>
    </xf>
    <xf numFmtId="3" fontId="3" fillId="0" borderId="0" xfId="0" applyNumberFormat="1" applyFont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94485-89E4-4C51-9473-5FDEA4351DB4}">
  <dimension ref="A2:E40"/>
  <sheetViews>
    <sheetView tabSelected="1" topLeftCell="A18" zoomScaleNormal="100" workbookViewId="0">
      <selection activeCell="G35" sqref="G35"/>
    </sheetView>
  </sheetViews>
  <sheetFormatPr defaultRowHeight="15.35" x14ac:dyDescent="0.5"/>
  <cols>
    <col min="1" max="1" width="5.1171875" style="1" customWidth="1"/>
    <col min="2" max="2" width="62.52734375" style="1" customWidth="1"/>
    <col min="3" max="4" width="13.76171875" style="16" customWidth="1"/>
    <col min="5" max="5" width="42.3515625" style="15" customWidth="1"/>
    <col min="6" max="16384" width="8.9375" style="1"/>
  </cols>
  <sheetData>
    <row r="2" spans="1:5" ht="17.350000000000001" x14ac:dyDescent="0.5">
      <c r="A2" s="17" t="s">
        <v>29</v>
      </c>
      <c r="B2" s="17"/>
      <c r="C2" s="17"/>
      <c r="D2" s="17"/>
      <c r="E2" s="17"/>
    </row>
    <row r="4" spans="1:5" s="5" customFormat="1" ht="45" x14ac:dyDescent="0.5">
      <c r="A4" s="2" t="s">
        <v>24</v>
      </c>
      <c r="B4" s="2" t="s">
        <v>25</v>
      </c>
      <c r="C4" s="3" t="s">
        <v>27</v>
      </c>
      <c r="D4" s="3" t="s">
        <v>32</v>
      </c>
      <c r="E4" s="4" t="s">
        <v>26</v>
      </c>
    </row>
    <row r="5" spans="1:5" s="7" customFormat="1" x14ac:dyDescent="0.5">
      <c r="A5" s="6">
        <v>1</v>
      </c>
      <c r="B5" s="7" t="s">
        <v>39</v>
      </c>
      <c r="C5" s="8">
        <v>1000000</v>
      </c>
      <c r="D5" s="9"/>
      <c r="E5" s="10"/>
    </row>
    <row r="6" spans="1:5" s="7" customFormat="1" x14ac:dyDescent="0.5">
      <c r="A6" s="6">
        <v>2</v>
      </c>
      <c r="B6" s="6" t="s">
        <v>40</v>
      </c>
      <c r="C6" s="9">
        <v>1000000</v>
      </c>
      <c r="D6" s="9"/>
      <c r="E6" s="10"/>
    </row>
    <row r="7" spans="1:5" s="7" customFormat="1" x14ac:dyDescent="0.5">
      <c r="A7" s="6">
        <v>3</v>
      </c>
      <c r="B7" s="6" t="s">
        <v>41</v>
      </c>
      <c r="C7" s="9">
        <v>5000000</v>
      </c>
      <c r="D7" s="9"/>
      <c r="E7" s="10"/>
    </row>
    <row r="8" spans="1:5" s="7" customFormat="1" x14ac:dyDescent="0.5">
      <c r="A8" s="6">
        <v>4</v>
      </c>
      <c r="B8" s="6" t="s">
        <v>42</v>
      </c>
      <c r="C8" s="9">
        <v>5000000</v>
      </c>
      <c r="D8" s="9"/>
      <c r="E8" s="10"/>
    </row>
    <row r="9" spans="1:5" s="7" customFormat="1" x14ac:dyDescent="0.5">
      <c r="A9" s="6">
        <v>5</v>
      </c>
      <c r="B9" s="6" t="s">
        <v>0</v>
      </c>
      <c r="C9" s="9">
        <f>20000000+20000000</f>
        <v>40000000</v>
      </c>
      <c r="D9" s="9"/>
      <c r="E9" s="10"/>
    </row>
    <row r="10" spans="1:5" s="7" customFormat="1" x14ac:dyDescent="0.5">
      <c r="A10" s="6">
        <v>6</v>
      </c>
      <c r="B10" s="6" t="s">
        <v>1</v>
      </c>
      <c r="C10" s="9">
        <v>10000000</v>
      </c>
      <c r="D10" s="9"/>
      <c r="E10" s="10"/>
    </row>
    <row r="11" spans="1:5" s="7" customFormat="1" x14ac:dyDescent="0.5">
      <c r="A11" s="6">
        <v>7</v>
      </c>
      <c r="B11" s="6" t="s">
        <v>2</v>
      </c>
      <c r="C11" s="9">
        <v>20000000</v>
      </c>
      <c r="D11" s="9"/>
      <c r="E11" s="10"/>
    </row>
    <row r="12" spans="1:5" s="7" customFormat="1" x14ac:dyDescent="0.5">
      <c r="A12" s="6">
        <v>8</v>
      </c>
      <c r="B12" s="6" t="s">
        <v>3</v>
      </c>
      <c r="C12" s="9">
        <f>5000000+2000000</f>
        <v>7000000</v>
      </c>
      <c r="D12" s="9"/>
      <c r="E12" s="10"/>
    </row>
    <row r="13" spans="1:5" s="7" customFormat="1" x14ac:dyDescent="0.5">
      <c r="A13" s="6">
        <v>9</v>
      </c>
      <c r="B13" s="6" t="s">
        <v>4</v>
      </c>
      <c r="C13" s="9">
        <f>5000000+5000000</f>
        <v>10000000</v>
      </c>
      <c r="D13" s="9"/>
      <c r="E13" s="10"/>
    </row>
    <row r="14" spans="1:5" s="7" customFormat="1" x14ac:dyDescent="0.5">
      <c r="A14" s="6">
        <v>10</v>
      </c>
      <c r="B14" s="6" t="s">
        <v>5</v>
      </c>
      <c r="C14" s="9">
        <v>5000000</v>
      </c>
      <c r="D14" s="9"/>
      <c r="E14" s="10"/>
    </row>
    <row r="15" spans="1:5" s="7" customFormat="1" ht="22.35" customHeight="1" x14ac:dyDescent="0.5">
      <c r="A15" s="6">
        <v>11</v>
      </c>
      <c r="B15" s="6" t="s">
        <v>6</v>
      </c>
      <c r="C15" s="9"/>
      <c r="D15" s="9">
        <v>50000000</v>
      </c>
      <c r="E15" s="10" t="s">
        <v>14</v>
      </c>
    </row>
    <row r="16" spans="1:5" s="7" customFormat="1" ht="31" customHeight="1" x14ac:dyDescent="0.5">
      <c r="A16" s="6">
        <v>12</v>
      </c>
      <c r="B16" s="6" t="s">
        <v>28</v>
      </c>
      <c r="C16" s="9"/>
      <c r="D16" s="9">
        <f>20*2000000</f>
        <v>40000000</v>
      </c>
      <c r="E16" s="10" t="s">
        <v>30</v>
      </c>
    </row>
    <row r="17" spans="1:5" s="7" customFormat="1" ht="51.35" customHeight="1" x14ac:dyDescent="0.5">
      <c r="A17" s="6">
        <v>13</v>
      </c>
      <c r="B17" s="6" t="s">
        <v>8</v>
      </c>
      <c r="C17" s="9"/>
      <c r="D17" s="9">
        <f>108180800+160000000+111000000</f>
        <v>379180800</v>
      </c>
      <c r="E17" s="10" t="s">
        <v>7</v>
      </c>
    </row>
    <row r="18" spans="1:5" s="7" customFormat="1" x14ac:dyDescent="0.5">
      <c r="A18" s="6">
        <v>14</v>
      </c>
      <c r="B18" s="6" t="s">
        <v>9</v>
      </c>
      <c r="C18" s="9">
        <v>5000000</v>
      </c>
      <c r="D18" s="9"/>
      <c r="E18" s="10"/>
    </row>
    <row r="19" spans="1:5" s="7" customFormat="1" x14ac:dyDescent="0.5">
      <c r="A19" s="6">
        <v>15</v>
      </c>
      <c r="B19" s="6" t="s">
        <v>10</v>
      </c>
      <c r="C19" s="9">
        <v>2000000</v>
      </c>
      <c r="D19" s="9"/>
      <c r="E19" s="10"/>
    </row>
    <row r="20" spans="1:5" s="7" customFormat="1" x14ac:dyDescent="0.5">
      <c r="A20" s="6">
        <v>16</v>
      </c>
      <c r="B20" s="6" t="s">
        <v>11</v>
      </c>
      <c r="C20" s="9">
        <v>2000000</v>
      </c>
      <c r="D20" s="9"/>
      <c r="E20" s="10"/>
    </row>
    <row r="21" spans="1:5" s="7" customFormat="1" x14ac:dyDescent="0.5">
      <c r="A21" s="6">
        <v>17</v>
      </c>
      <c r="B21" s="6" t="s">
        <v>13</v>
      </c>
      <c r="C21" s="9"/>
      <c r="D21" s="9">
        <v>5550000</v>
      </c>
      <c r="E21" s="10" t="s">
        <v>12</v>
      </c>
    </row>
    <row r="22" spans="1:5" s="7" customFormat="1" x14ac:dyDescent="0.5">
      <c r="A22" s="6">
        <v>18</v>
      </c>
      <c r="B22" s="6" t="s">
        <v>15</v>
      </c>
      <c r="C22" s="9">
        <v>5000000</v>
      </c>
      <c r="D22" s="9"/>
      <c r="E22" s="10"/>
    </row>
    <row r="23" spans="1:5" s="7" customFormat="1" x14ac:dyDescent="0.5">
      <c r="A23" s="6">
        <v>19</v>
      </c>
      <c r="B23" s="6" t="s">
        <v>43</v>
      </c>
      <c r="C23" s="9">
        <v>10000000</v>
      </c>
      <c r="D23" s="9"/>
      <c r="E23" s="10"/>
    </row>
    <row r="24" spans="1:5" s="7" customFormat="1" x14ac:dyDescent="0.5">
      <c r="A24" s="6">
        <v>20</v>
      </c>
      <c r="B24" s="6" t="s">
        <v>16</v>
      </c>
      <c r="C24" s="9">
        <v>3000000</v>
      </c>
      <c r="D24" s="9"/>
      <c r="E24" s="10"/>
    </row>
    <row r="25" spans="1:5" s="7" customFormat="1" x14ac:dyDescent="0.5">
      <c r="A25" s="6">
        <v>21</v>
      </c>
      <c r="B25" s="6" t="s">
        <v>17</v>
      </c>
      <c r="C25" s="9">
        <f>2000000+5000000</f>
        <v>7000000</v>
      </c>
      <c r="D25" s="9"/>
      <c r="E25" s="10"/>
    </row>
    <row r="26" spans="1:5" s="7" customFormat="1" x14ac:dyDescent="0.5">
      <c r="A26" s="6">
        <v>22</v>
      </c>
      <c r="B26" s="6" t="s">
        <v>18</v>
      </c>
      <c r="C26" s="9">
        <v>5000000</v>
      </c>
      <c r="D26" s="9"/>
      <c r="E26" s="10"/>
    </row>
    <row r="27" spans="1:5" s="7" customFormat="1" x14ac:dyDescent="0.5">
      <c r="A27" s="6">
        <v>23</v>
      </c>
      <c r="B27" s="6" t="s">
        <v>19</v>
      </c>
      <c r="C27" s="9">
        <v>5000000</v>
      </c>
      <c r="D27" s="9"/>
      <c r="E27" s="10"/>
    </row>
    <row r="28" spans="1:5" s="7" customFormat="1" x14ac:dyDescent="0.5">
      <c r="A28" s="6">
        <v>24</v>
      </c>
      <c r="B28" s="6" t="s">
        <v>20</v>
      </c>
      <c r="C28" s="9">
        <v>5000000</v>
      </c>
      <c r="D28" s="9"/>
      <c r="E28" s="10"/>
    </row>
    <row r="29" spans="1:5" s="7" customFormat="1" x14ac:dyDescent="0.5">
      <c r="A29" s="6">
        <v>25</v>
      </c>
      <c r="B29" s="6" t="s">
        <v>21</v>
      </c>
      <c r="C29" s="9">
        <v>5000000</v>
      </c>
      <c r="D29" s="9"/>
      <c r="E29" s="10"/>
    </row>
    <row r="30" spans="1:5" s="7" customFormat="1" x14ac:dyDescent="0.5">
      <c r="A30" s="6">
        <v>26</v>
      </c>
      <c r="B30" s="6" t="s">
        <v>22</v>
      </c>
      <c r="C30" s="9">
        <v>2000000</v>
      </c>
      <c r="D30" s="9"/>
      <c r="E30" s="10"/>
    </row>
    <row r="31" spans="1:5" s="7" customFormat="1" x14ac:dyDescent="0.5">
      <c r="A31" s="6">
        <v>27</v>
      </c>
      <c r="B31" s="6" t="s">
        <v>23</v>
      </c>
      <c r="C31" s="9">
        <v>9000000</v>
      </c>
      <c r="D31" s="9"/>
      <c r="E31" s="10"/>
    </row>
    <row r="32" spans="1:5" s="7" customFormat="1" x14ac:dyDescent="0.5">
      <c r="A32" s="6">
        <v>28</v>
      </c>
      <c r="B32" s="11" t="s">
        <v>33</v>
      </c>
      <c r="C32" s="12">
        <v>10000000</v>
      </c>
      <c r="D32" s="9"/>
      <c r="E32" s="10"/>
    </row>
    <row r="33" spans="1:5" s="7" customFormat="1" x14ac:dyDescent="0.5">
      <c r="A33" s="6">
        <v>29</v>
      </c>
      <c r="B33" s="11" t="s">
        <v>34</v>
      </c>
      <c r="C33" s="12">
        <v>10000000</v>
      </c>
      <c r="D33" s="9"/>
      <c r="E33" s="10"/>
    </row>
    <row r="34" spans="1:5" s="7" customFormat="1" x14ac:dyDescent="0.5">
      <c r="A34" s="6">
        <v>30</v>
      </c>
      <c r="B34" s="11" t="s">
        <v>35</v>
      </c>
      <c r="C34" s="12">
        <v>2000000</v>
      </c>
      <c r="D34" s="9"/>
      <c r="E34" s="10"/>
    </row>
    <row r="35" spans="1:5" s="7" customFormat="1" ht="30.7" x14ac:dyDescent="0.5">
      <c r="A35" s="6">
        <v>31</v>
      </c>
      <c r="B35" s="11" t="s">
        <v>36</v>
      </c>
      <c r="C35" s="12">
        <v>30000000</v>
      </c>
      <c r="D35" s="9"/>
      <c r="E35" s="10"/>
    </row>
    <row r="36" spans="1:5" s="7" customFormat="1" x14ac:dyDescent="0.5">
      <c r="A36" s="6">
        <v>32</v>
      </c>
      <c r="B36" s="11" t="s">
        <v>37</v>
      </c>
      <c r="C36" s="12">
        <v>8000000</v>
      </c>
      <c r="D36" s="9"/>
      <c r="E36" s="10"/>
    </row>
    <row r="37" spans="1:5" s="7" customFormat="1" x14ac:dyDescent="0.5">
      <c r="A37" s="6">
        <v>33</v>
      </c>
      <c r="B37" s="11" t="s">
        <v>38</v>
      </c>
      <c r="C37" s="12">
        <v>5000000</v>
      </c>
      <c r="D37" s="9"/>
      <c r="E37" s="10"/>
    </row>
    <row r="38" spans="1:5" s="7" customFormat="1" ht="37.700000000000003" customHeight="1" x14ac:dyDescent="0.5">
      <c r="A38" s="6">
        <v>34</v>
      </c>
      <c r="B38" s="11" t="s">
        <v>44</v>
      </c>
      <c r="C38" s="12">
        <v>5000000</v>
      </c>
      <c r="D38" s="9"/>
      <c r="E38" s="10"/>
    </row>
    <row r="39" spans="1:5" ht="20.45" customHeight="1" x14ac:dyDescent="0.5">
      <c r="B39" s="13" t="s">
        <v>31</v>
      </c>
      <c r="C39" s="14">
        <f>SUM(C5:C38)</f>
        <v>239000000</v>
      </c>
      <c r="D39" s="14">
        <f>SUM(D5:D31)</f>
        <v>474730800</v>
      </c>
    </row>
    <row r="40" spans="1:5" ht="20.45" customHeight="1" x14ac:dyDescent="0.5">
      <c r="C40" s="14">
        <f>C39+D39</f>
        <v>713730800</v>
      </c>
    </row>
  </sheetData>
  <mergeCells count="1">
    <mergeCell ref="A2:E2"/>
  </mergeCells>
  <pageMargins left="0.16" right="0.23" top="0.28999999999999998" bottom="0.3" header="0.3" footer="0.3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sách tài trợ đã kiểm tra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Surface</dc:creator>
  <cp:lastModifiedBy>Surface</cp:lastModifiedBy>
  <cp:lastPrinted>2023-08-28T05:31:22Z</cp:lastPrinted>
  <dcterms:created xsi:type="dcterms:W3CDTF">2023-07-14T02:25:24Z</dcterms:created>
  <dcterms:modified xsi:type="dcterms:W3CDTF">2023-11-16T02:53:56Z</dcterms:modified>
</cp:coreProperties>
</file>